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Default Extension="xml" ContentType="application/xml"/>
  <Default Extension="jpeg" ContentType="image/jpeg"/>
  <Override PartName="/xl/theme/theme1.xml" ContentType="application/vnd.openxmlformats-officedocument.theme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240" yWindow="320" windowWidth="21240" windowHeight="16640" tabRatio="500"/>
  </bookViews>
  <sheets>
    <sheet name="Sheet1" sheetId="1" r:id="rId1"/>
  </sheet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M14" i="1"/>
  <c r="M8"/>
  <c r="M7"/>
  <c r="M4"/>
  <c r="M13"/>
  <c r="M12"/>
  <c r="M11"/>
  <c r="M10"/>
  <c r="M9"/>
  <c r="M6"/>
  <c r="L5"/>
  <c r="L6"/>
  <c r="L7"/>
  <c r="L8"/>
  <c r="L9"/>
  <c r="L10"/>
  <c r="L11"/>
  <c r="L12"/>
  <c r="L13"/>
  <c r="L14"/>
  <c r="L15"/>
  <c r="L16"/>
  <c r="L4"/>
  <c r="K5"/>
  <c r="K6"/>
  <c r="K7"/>
  <c r="K8"/>
  <c r="K9"/>
  <c r="K10"/>
  <c r="K11"/>
  <c r="K12"/>
  <c r="K13"/>
  <c r="K14"/>
  <c r="K15"/>
  <c r="K16"/>
  <c r="K4"/>
  <c r="I5"/>
  <c r="I6"/>
  <c r="I7"/>
  <c r="I8"/>
  <c r="I9"/>
  <c r="I10"/>
  <c r="I11"/>
  <c r="I12"/>
  <c r="I13"/>
  <c r="I14"/>
  <c r="I15"/>
  <c r="I16"/>
  <c r="I4"/>
  <c r="G5"/>
  <c r="G6"/>
  <c r="G7"/>
  <c r="G8"/>
  <c r="G9"/>
  <c r="G10"/>
  <c r="G11"/>
  <c r="G12"/>
  <c r="G13"/>
  <c r="G14"/>
  <c r="G15"/>
  <c r="G16"/>
  <c r="G4"/>
  <c r="E5"/>
  <c r="E6"/>
  <c r="E7"/>
  <c r="E8"/>
  <c r="E9"/>
  <c r="E10"/>
  <c r="E11"/>
  <c r="E12"/>
  <c r="E13"/>
  <c r="E14"/>
  <c r="E15"/>
  <c r="E16"/>
  <c r="E4"/>
  <c r="C5"/>
  <c r="C6"/>
  <c r="C7"/>
  <c r="C8"/>
  <c r="C9"/>
  <c r="C10"/>
  <c r="C11"/>
  <c r="C12"/>
  <c r="C13"/>
  <c r="C14"/>
  <c r="C15"/>
  <c r="C16"/>
  <c r="C4"/>
</calcChain>
</file>

<file path=xl/sharedStrings.xml><?xml version="1.0" encoding="utf-8"?>
<sst xmlns="http://schemas.openxmlformats.org/spreadsheetml/2006/main" count="30" uniqueCount="29">
  <si>
    <t>Top Forecaster - 2010 Class</t>
    <phoneticPr fontId="1" type="noConversion"/>
  </si>
  <si>
    <t>Name</t>
    <phoneticPr fontId="1" type="noConversion"/>
  </si>
  <si>
    <t>Griffin</t>
    <phoneticPr fontId="1" type="noConversion"/>
  </si>
  <si>
    <t>Mallia</t>
    <phoneticPr fontId="1" type="noConversion"/>
  </si>
  <si>
    <t>Krekeler</t>
    <phoneticPr fontId="1" type="noConversion"/>
  </si>
  <si>
    <t>Wilson</t>
    <phoneticPr fontId="1" type="noConversion"/>
  </si>
  <si>
    <t>Basile</t>
    <phoneticPr fontId="1" type="noConversion"/>
  </si>
  <si>
    <t>Anderson</t>
    <phoneticPr fontId="1" type="noConversion"/>
  </si>
  <si>
    <t>Roessner</t>
    <phoneticPr fontId="1" type="noConversion"/>
  </si>
  <si>
    <t>Castellano</t>
    <phoneticPr fontId="1" type="noConversion"/>
  </si>
  <si>
    <t>Conover</t>
    <phoneticPr fontId="1" type="noConversion"/>
  </si>
  <si>
    <t>Darrow</t>
    <phoneticPr fontId="1" type="noConversion"/>
  </si>
  <si>
    <t>Bagnato</t>
    <phoneticPr fontId="1" type="noConversion"/>
  </si>
  <si>
    <t>ATM211</t>
    <phoneticPr fontId="1" type="noConversion"/>
  </si>
  <si>
    <t>Hirko</t>
    <phoneticPr fontId="1" type="noConversion"/>
  </si>
  <si>
    <t>Fall08</t>
    <phoneticPr fontId="1" type="noConversion"/>
  </si>
  <si>
    <t>Multnum211</t>
    <phoneticPr fontId="1" type="noConversion"/>
  </si>
  <si>
    <t>MultnumF08</t>
    <phoneticPr fontId="1" type="noConversion"/>
  </si>
  <si>
    <t>Spring09</t>
    <phoneticPr fontId="1" type="noConversion"/>
  </si>
  <si>
    <t>MultnumS09</t>
    <phoneticPr fontId="1" type="noConversion"/>
  </si>
  <si>
    <t>Fall09</t>
    <phoneticPr fontId="1" type="noConversion"/>
  </si>
  <si>
    <t>MultnumF09</t>
    <phoneticPr fontId="1" type="noConversion"/>
  </si>
  <si>
    <t>Spring10</t>
    <phoneticPr fontId="1" type="noConversion"/>
  </si>
  <si>
    <t>MultnumS10</t>
    <phoneticPr fontId="1" type="noConversion"/>
  </si>
  <si>
    <t>Total</t>
    <phoneticPr fontId="1" type="noConversion"/>
  </si>
  <si>
    <t>DivbyFcst</t>
    <phoneticPr fontId="1" type="noConversion"/>
  </si>
  <si>
    <t>INEL</t>
    <phoneticPr fontId="1" type="noConversion"/>
  </si>
  <si>
    <t>INEL</t>
    <phoneticPr fontId="1" type="noConversion"/>
  </si>
  <si>
    <t>Linnenbach</t>
    <phoneticPr fontId="1" type="noConversion"/>
  </si>
</sst>
</file>

<file path=xl/styles.xml><?xml version="1.0" encoding="utf-8"?>
<styleSheet xmlns="http://schemas.openxmlformats.org/spreadsheetml/2006/main">
  <fonts count="3">
    <font>
      <sz val="10"/>
      <name val="Verdana"/>
    </font>
    <font>
      <sz val="8"/>
      <name val="Verdana"/>
    </font>
    <font>
      <b/>
      <sz val="10"/>
      <color indexed="12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M16"/>
  <sheetViews>
    <sheetView tabSelected="1" workbookViewId="0">
      <selection activeCell="C5" sqref="C5"/>
    </sheetView>
  </sheetViews>
  <sheetFormatPr baseColWidth="10" defaultRowHeight="13"/>
  <cols>
    <col min="6" max="6" width="10.7109375" customWidth="1"/>
  </cols>
  <sheetData>
    <row r="1" spans="1:13">
      <c r="B1" t="s">
        <v>0</v>
      </c>
    </row>
    <row r="3" spans="1:13">
      <c r="A3" t="s">
        <v>1</v>
      </c>
      <c r="B3" t="s">
        <v>13</v>
      </c>
      <c r="C3" t="s">
        <v>16</v>
      </c>
      <c r="D3" t="s">
        <v>15</v>
      </c>
      <c r="E3" t="s">
        <v>17</v>
      </c>
      <c r="F3" t="s">
        <v>18</v>
      </c>
      <c r="G3" t="s">
        <v>19</v>
      </c>
      <c r="H3" t="s">
        <v>20</v>
      </c>
      <c r="I3" t="s">
        <v>21</v>
      </c>
      <c r="J3" t="s">
        <v>22</v>
      </c>
      <c r="K3" t="s">
        <v>23</v>
      </c>
      <c r="L3" t="s">
        <v>24</v>
      </c>
      <c r="M3" t="s">
        <v>25</v>
      </c>
    </row>
    <row r="4" spans="1:13">
      <c r="A4" t="s">
        <v>2</v>
      </c>
      <c r="B4">
        <v>-34.450000000000003</v>
      </c>
      <c r="C4">
        <f>B4*20</f>
        <v>-689</v>
      </c>
      <c r="D4">
        <v>-3.23</v>
      </c>
      <c r="E4">
        <f>D4*67</f>
        <v>-216.41</v>
      </c>
      <c r="G4">
        <f>F4*66</f>
        <v>0</v>
      </c>
      <c r="H4">
        <v>-13.48</v>
      </c>
      <c r="I4">
        <f>H4*64</f>
        <v>-862.72</v>
      </c>
      <c r="J4">
        <v>-1.18</v>
      </c>
      <c r="K4">
        <f>J4*34</f>
        <v>-40.119999999999997</v>
      </c>
      <c r="L4">
        <f>C4+E4+G4+I4+K4</f>
        <v>-1808.25</v>
      </c>
      <c r="M4">
        <f>L4/(20+67+64+34)</f>
        <v>-9.7743243243243239</v>
      </c>
    </row>
    <row r="5" spans="1:13">
      <c r="A5" t="s">
        <v>3</v>
      </c>
      <c r="B5">
        <v>-0.7</v>
      </c>
      <c r="C5">
        <f t="shared" ref="C5:C16" si="0">B5*20</f>
        <v>-14</v>
      </c>
      <c r="D5">
        <v>-7.02</v>
      </c>
      <c r="E5">
        <f t="shared" ref="E5:E16" si="1">D5*67</f>
        <v>-470.34</v>
      </c>
      <c r="G5">
        <f t="shared" ref="G5:G16" si="2">F5*66</f>
        <v>0</v>
      </c>
      <c r="H5">
        <v>-14.68</v>
      </c>
      <c r="I5">
        <f t="shared" ref="I5:I16" si="3">H5*64</f>
        <v>-939.52</v>
      </c>
      <c r="K5">
        <f t="shared" ref="K5:K16" si="4">J5*34</f>
        <v>0</v>
      </c>
      <c r="L5">
        <f t="shared" ref="L5:L16" si="5">C5+E5+G5+I5+K5</f>
        <v>-1423.86</v>
      </c>
      <c r="M5" t="s">
        <v>26</v>
      </c>
    </row>
    <row r="6" spans="1:13">
      <c r="A6" t="s">
        <v>4</v>
      </c>
      <c r="B6">
        <v>-35.04</v>
      </c>
      <c r="C6">
        <f t="shared" si="0"/>
        <v>-700.8</v>
      </c>
      <c r="D6">
        <v>-8.81</v>
      </c>
      <c r="E6">
        <f t="shared" si="1"/>
        <v>-590.27</v>
      </c>
      <c r="G6">
        <f t="shared" si="2"/>
        <v>0</v>
      </c>
      <c r="H6">
        <v>-4.99</v>
      </c>
      <c r="I6">
        <f t="shared" si="3"/>
        <v>-319.36</v>
      </c>
      <c r="J6">
        <v>-2.38</v>
      </c>
      <c r="K6">
        <f t="shared" si="4"/>
        <v>-80.92</v>
      </c>
      <c r="L6">
        <f t="shared" si="5"/>
        <v>-1691.35</v>
      </c>
      <c r="M6">
        <f>L6/(20+67+64+34)</f>
        <v>-9.1424324324324324</v>
      </c>
    </row>
    <row r="7" spans="1:13">
      <c r="A7" t="s">
        <v>5</v>
      </c>
      <c r="B7">
        <v>-24.11</v>
      </c>
      <c r="C7">
        <f t="shared" si="0"/>
        <v>-482.2</v>
      </c>
      <c r="D7">
        <v>-9.07</v>
      </c>
      <c r="E7">
        <f t="shared" si="1"/>
        <v>-607.69000000000005</v>
      </c>
      <c r="G7">
        <f t="shared" si="2"/>
        <v>0</v>
      </c>
      <c r="H7">
        <v>-4.17</v>
      </c>
      <c r="I7">
        <f t="shared" si="3"/>
        <v>-266.88</v>
      </c>
      <c r="J7">
        <v>-12.49</v>
      </c>
      <c r="K7">
        <f t="shared" si="4"/>
        <v>-424.66</v>
      </c>
      <c r="L7">
        <f t="shared" si="5"/>
        <v>-1781.43</v>
      </c>
      <c r="M7">
        <f>L7/(20+67+64+34)</f>
        <v>-9.6293513513513513</v>
      </c>
    </row>
    <row r="8" spans="1:13">
      <c r="A8" t="s">
        <v>6</v>
      </c>
      <c r="B8">
        <v>-55.08</v>
      </c>
      <c r="C8">
        <f t="shared" si="0"/>
        <v>-1101.5999999999999</v>
      </c>
      <c r="D8">
        <v>-10.84</v>
      </c>
      <c r="E8">
        <f t="shared" si="1"/>
        <v>-726.28</v>
      </c>
      <c r="F8">
        <v>-10.83</v>
      </c>
      <c r="G8">
        <f t="shared" si="2"/>
        <v>-714.78</v>
      </c>
      <c r="H8">
        <v>-4.8099999999999996</v>
      </c>
      <c r="I8">
        <f t="shared" si="3"/>
        <v>-307.83999999999997</v>
      </c>
      <c r="J8">
        <v>-22.2</v>
      </c>
      <c r="K8">
        <f t="shared" si="4"/>
        <v>-754.8</v>
      </c>
      <c r="L8">
        <f t="shared" si="5"/>
        <v>-3605.3</v>
      </c>
      <c r="M8">
        <f>L8/(20+67+66+64+34)</f>
        <v>-14.363745019920319</v>
      </c>
    </row>
    <row r="9" spans="1:13">
      <c r="A9" t="s">
        <v>7</v>
      </c>
      <c r="B9">
        <v>-19.14</v>
      </c>
      <c r="C9">
        <f t="shared" si="0"/>
        <v>-382.8</v>
      </c>
      <c r="D9">
        <v>-12.31</v>
      </c>
      <c r="E9">
        <f t="shared" si="1"/>
        <v>-824.77</v>
      </c>
      <c r="G9">
        <f t="shared" si="2"/>
        <v>0</v>
      </c>
      <c r="H9">
        <v>-5.29</v>
      </c>
      <c r="I9">
        <f t="shared" si="3"/>
        <v>-338.56</v>
      </c>
      <c r="J9">
        <v>-8.33</v>
      </c>
      <c r="K9">
        <f t="shared" si="4"/>
        <v>-283.22000000000003</v>
      </c>
      <c r="L9">
        <f t="shared" si="5"/>
        <v>-1829.35</v>
      </c>
      <c r="M9">
        <f>L9/(20+67+64+34)</f>
        <v>-9.8883783783783787</v>
      </c>
    </row>
    <row r="10" spans="1:13">
      <c r="A10" t="s">
        <v>8</v>
      </c>
      <c r="B10">
        <v>4.22</v>
      </c>
      <c r="C10">
        <f t="shared" si="0"/>
        <v>84.399999999999991</v>
      </c>
      <c r="D10">
        <v>-13.38</v>
      </c>
      <c r="E10">
        <f t="shared" si="1"/>
        <v>-896.46</v>
      </c>
      <c r="F10">
        <v>-11.61</v>
      </c>
      <c r="G10">
        <f t="shared" si="2"/>
        <v>-766.26</v>
      </c>
      <c r="H10">
        <v>-6.23</v>
      </c>
      <c r="I10">
        <f t="shared" si="3"/>
        <v>-398.72</v>
      </c>
      <c r="J10">
        <v>-9.65</v>
      </c>
      <c r="K10">
        <f t="shared" si="4"/>
        <v>-328.1</v>
      </c>
      <c r="L10">
        <f t="shared" si="5"/>
        <v>-2305.1400000000003</v>
      </c>
      <c r="M10">
        <f>L10/(20+67+66+64+34)</f>
        <v>-9.1838247011952205</v>
      </c>
    </row>
    <row r="11" spans="1:13">
      <c r="A11" t="s">
        <v>9</v>
      </c>
      <c r="B11">
        <v>-17.63</v>
      </c>
      <c r="C11">
        <f t="shared" si="0"/>
        <v>-352.59999999999997</v>
      </c>
      <c r="D11">
        <v>-14.4</v>
      </c>
      <c r="E11">
        <f t="shared" si="1"/>
        <v>-964.80000000000007</v>
      </c>
      <c r="F11">
        <v>-15.26</v>
      </c>
      <c r="G11">
        <f t="shared" si="2"/>
        <v>-1007.16</v>
      </c>
      <c r="H11">
        <v>-12.38</v>
      </c>
      <c r="I11">
        <f t="shared" si="3"/>
        <v>-792.32</v>
      </c>
      <c r="J11">
        <v>-17.7</v>
      </c>
      <c r="K11">
        <f t="shared" si="4"/>
        <v>-601.79999999999995</v>
      </c>
      <c r="L11">
        <f t="shared" si="5"/>
        <v>-3718.6800000000003</v>
      </c>
      <c r="M11">
        <f>L11/(20+67+66+64+34)</f>
        <v>-14.815458167330679</v>
      </c>
    </row>
    <row r="12" spans="1:13" s="1" customFormat="1">
      <c r="A12" s="1" t="s">
        <v>28</v>
      </c>
      <c r="B12" s="1">
        <v>-5.38</v>
      </c>
      <c r="C12" s="1">
        <f t="shared" si="0"/>
        <v>-107.6</v>
      </c>
      <c r="D12" s="1">
        <v>-16.420000000000002</v>
      </c>
      <c r="E12" s="1">
        <f t="shared" si="1"/>
        <v>-1100.1400000000001</v>
      </c>
      <c r="F12" s="1">
        <v>2.2599999999999998</v>
      </c>
      <c r="G12" s="1">
        <f t="shared" si="2"/>
        <v>149.16</v>
      </c>
      <c r="H12" s="1">
        <v>-9.39</v>
      </c>
      <c r="I12" s="1">
        <f t="shared" si="3"/>
        <v>-600.96</v>
      </c>
      <c r="J12" s="1">
        <v>-6.94</v>
      </c>
      <c r="K12" s="1">
        <f t="shared" si="4"/>
        <v>-235.96</v>
      </c>
      <c r="L12" s="1">
        <f t="shared" si="5"/>
        <v>-1895.5</v>
      </c>
      <c r="M12" s="1">
        <f>L12/(20+67+66+64+34)</f>
        <v>-7.5517928286852589</v>
      </c>
    </row>
    <row r="13" spans="1:13">
      <c r="A13" t="s">
        <v>10</v>
      </c>
      <c r="B13">
        <v>-33.229999999999997</v>
      </c>
      <c r="C13">
        <f t="shared" si="0"/>
        <v>-664.59999999999991</v>
      </c>
      <c r="D13">
        <v>-20.47</v>
      </c>
      <c r="E13">
        <f t="shared" si="1"/>
        <v>-1371.49</v>
      </c>
      <c r="G13">
        <f t="shared" si="2"/>
        <v>0</v>
      </c>
      <c r="H13">
        <v>-5.59</v>
      </c>
      <c r="I13">
        <f t="shared" si="3"/>
        <v>-357.76</v>
      </c>
      <c r="J13">
        <v>-17.829999999999998</v>
      </c>
      <c r="K13">
        <f t="shared" si="4"/>
        <v>-606.21999999999991</v>
      </c>
      <c r="L13">
        <f t="shared" si="5"/>
        <v>-3000.0699999999997</v>
      </c>
      <c r="M13">
        <f>L13/(20+67+64+34)</f>
        <v>-16.216594594594593</v>
      </c>
    </row>
    <row r="14" spans="1:13">
      <c r="A14" t="s">
        <v>11</v>
      </c>
      <c r="B14">
        <v>-16.37</v>
      </c>
      <c r="C14">
        <f t="shared" si="0"/>
        <v>-327.40000000000003</v>
      </c>
      <c r="D14">
        <v>-22.55</v>
      </c>
      <c r="E14">
        <f t="shared" si="1"/>
        <v>-1510.8500000000001</v>
      </c>
      <c r="G14">
        <f t="shared" si="2"/>
        <v>0</v>
      </c>
      <c r="H14">
        <v>-13.77</v>
      </c>
      <c r="I14">
        <f t="shared" si="3"/>
        <v>-881.28</v>
      </c>
      <c r="J14">
        <v>-26.21</v>
      </c>
      <c r="K14">
        <f t="shared" si="4"/>
        <v>-891.14</v>
      </c>
      <c r="L14">
        <f t="shared" si="5"/>
        <v>-3610.67</v>
      </c>
      <c r="M14">
        <f>L14/(20+67+64+34)</f>
        <v>-19.517135135135135</v>
      </c>
    </row>
    <row r="15" spans="1:13">
      <c r="A15" t="s">
        <v>12</v>
      </c>
      <c r="B15">
        <v>-24.18</v>
      </c>
      <c r="C15">
        <f t="shared" si="0"/>
        <v>-483.6</v>
      </c>
      <c r="E15">
        <f t="shared" si="1"/>
        <v>0</v>
      </c>
      <c r="G15">
        <f t="shared" si="2"/>
        <v>0</v>
      </c>
      <c r="H15">
        <v>-12.48</v>
      </c>
      <c r="I15">
        <f t="shared" si="3"/>
        <v>-798.72</v>
      </c>
      <c r="J15">
        <v>-9.83</v>
      </c>
      <c r="K15">
        <f t="shared" si="4"/>
        <v>-334.22</v>
      </c>
      <c r="L15">
        <f t="shared" si="5"/>
        <v>-1616.5400000000002</v>
      </c>
      <c r="M15" t="s">
        <v>26</v>
      </c>
    </row>
    <row r="16" spans="1:13">
      <c r="A16" t="s">
        <v>14</v>
      </c>
      <c r="B16">
        <v>6.91</v>
      </c>
      <c r="C16">
        <f t="shared" si="0"/>
        <v>138.19999999999999</v>
      </c>
      <c r="D16">
        <v>-16.59</v>
      </c>
      <c r="E16">
        <f t="shared" si="1"/>
        <v>-1111.53</v>
      </c>
      <c r="G16">
        <f t="shared" si="2"/>
        <v>0</v>
      </c>
      <c r="H16">
        <v>-15.23</v>
      </c>
      <c r="I16">
        <f t="shared" si="3"/>
        <v>-974.72</v>
      </c>
      <c r="K16">
        <f t="shared" si="4"/>
        <v>0</v>
      </c>
      <c r="L16">
        <f t="shared" si="5"/>
        <v>-1948.05</v>
      </c>
      <c r="M16" t="s">
        <v>27</v>
      </c>
    </row>
  </sheetData>
  <phoneticPr fontId="1" type="noConversion"/>
  <pageMargins left="0.75" right="0.75" top="1" bottom="1" header="0.5" footer="0.5"/>
  <pageSetup paperSize="0" orientation="portrait" horizontalDpi="4294967292" verticalDpi="4294967292"/>
  <colBreaks count="2" manualBreakCount="2">
    <brk id="6" max="1048575" man="1"/>
    <brk id="12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UAlbany, SUNY</Company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 A. Lazear</dc:creator>
  <cp:lastModifiedBy>Ross A. Lazear</cp:lastModifiedBy>
  <dcterms:created xsi:type="dcterms:W3CDTF">2010-03-13T17:00:24Z</dcterms:created>
  <dcterms:modified xsi:type="dcterms:W3CDTF">2010-03-13T17:26:01Z</dcterms:modified>
</cp:coreProperties>
</file>