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800" yWindow="500" windowWidth="21040" windowHeight="179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5" i="1"/>
  <c r="M18"/>
  <c r="L18"/>
  <c r="M17"/>
  <c r="M16"/>
  <c r="M15"/>
  <c r="M8"/>
  <c r="M9"/>
  <c r="M10"/>
  <c r="M11"/>
  <c r="L5"/>
  <c r="M7"/>
  <c r="M4"/>
  <c r="K4"/>
  <c r="I4"/>
  <c r="G5"/>
  <c r="E4"/>
  <c r="C4"/>
  <c r="L7"/>
  <c r="L8"/>
  <c r="L9"/>
  <c r="L10"/>
  <c r="L11"/>
  <c r="L15"/>
  <c r="L16"/>
  <c r="L17"/>
  <c r="L4"/>
  <c r="K5"/>
  <c r="K6"/>
  <c r="K7"/>
  <c r="K8"/>
  <c r="K9"/>
  <c r="K10"/>
  <c r="K11"/>
  <c r="K12"/>
  <c r="K13"/>
  <c r="K14"/>
  <c r="K15"/>
  <c r="K16"/>
  <c r="K17"/>
  <c r="K18"/>
  <c r="I5"/>
  <c r="I6"/>
  <c r="I7"/>
  <c r="I8"/>
  <c r="I9"/>
  <c r="I10"/>
  <c r="I11"/>
  <c r="I12"/>
  <c r="I13"/>
  <c r="I14"/>
  <c r="I15"/>
  <c r="I16"/>
  <c r="I17"/>
  <c r="I18"/>
  <c r="G6"/>
  <c r="G7"/>
  <c r="G8"/>
  <c r="G9"/>
  <c r="G10"/>
  <c r="G11"/>
  <c r="G12"/>
  <c r="G13"/>
  <c r="G14"/>
  <c r="G15"/>
  <c r="G16"/>
  <c r="G17"/>
  <c r="G18"/>
  <c r="E5"/>
  <c r="E6"/>
  <c r="E7"/>
  <c r="E8"/>
  <c r="E9"/>
  <c r="E10"/>
  <c r="E11"/>
  <c r="E14"/>
  <c r="E15"/>
  <c r="E16"/>
  <c r="E17"/>
  <c r="E18"/>
  <c r="C15"/>
  <c r="C5"/>
  <c r="C6"/>
  <c r="C7"/>
  <c r="C8"/>
  <c r="C9"/>
  <c r="C10"/>
  <c r="C11"/>
  <c r="C14"/>
  <c r="C16"/>
  <c r="C17"/>
  <c r="C18"/>
</calcChain>
</file>

<file path=xl/sharedStrings.xml><?xml version="1.0" encoding="utf-8"?>
<sst xmlns="http://schemas.openxmlformats.org/spreadsheetml/2006/main" count="29" uniqueCount="29">
  <si>
    <t>Top Forecaster - 2010 Class</t>
    <phoneticPr fontId="1" type="noConversion"/>
  </si>
  <si>
    <t>Name</t>
    <phoneticPr fontId="1" type="noConversion"/>
  </si>
  <si>
    <t>ATM211</t>
    <phoneticPr fontId="1" type="noConversion"/>
  </si>
  <si>
    <t>Multnum211</t>
    <phoneticPr fontId="1" type="noConversion"/>
  </si>
  <si>
    <t>Total</t>
    <phoneticPr fontId="1" type="noConversion"/>
  </si>
  <si>
    <t>DivbyFcst</t>
    <phoneticPr fontId="1" type="noConversion"/>
  </si>
  <si>
    <t>Andrew</t>
    <phoneticPr fontId="1" type="noConversion"/>
  </si>
  <si>
    <t>Coon</t>
    <phoneticPr fontId="1" type="noConversion"/>
  </si>
  <si>
    <t>Corbi</t>
    <phoneticPr fontId="1" type="noConversion"/>
  </si>
  <si>
    <t>Diana</t>
    <phoneticPr fontId="1" type="noConversion"/>
  </si>
  <si>
    <t>Fucheck</t>
    <phoneticPr fontId="1" type="noConversion"/>
  </si>
  <si>
    <t>Ganetis</t>
    <phoneticPr fontId="1" type="noConversion"/>
  </si>
  <si>
    <t>Gangat</t>
    <phoneticPr fontId="1" type="noConversion"/>
  </si>
  <si>
    <t>Lacativa</t>
    <phoneticPr fontId="1" type="noConversion"/>
  </si>
  <si>
    <t>Lucia</t>
    <phoneticPr fontId="1" type="noConversion"/>
  </si>
  <si>
    <t>McNamara</t>
    <phoneticPr fontId="1" type="noConversion"/>
  </si>
  <si>
    <t>Selca</t>
    <phoneticPr fontId="1" type="noConversion"/>
  </si>
  <si>
    <t>Sullivan</t>
    <phoneticPr fontId="1" type="noConversion"/>
  </si>
  <si>
    <t>Susca-Lopata</t>
    <phoneticPr fontId="1" type="noConversion"/>
  </si>
  <si>
    <t>Fall09</t>
    <phoneticPr fontId="1" type="noConversion"/>
  </si>
  <si>
    <t>MultnumF09</t>
    <phoneticPr fontId="1" type="noConversion"/>
  </si>
  <si>
    <t>Spring10</t>
    <phoneticPr fontId="1" type="noConversion"/>
  </si>
  <si>
    <t>MultnumSp10</t>
    <phoneticPr fontId="1" type="noConversion"/>
  </si>
  <si>
    <t>Fall10</t>
    <phoneticPr fontId="1" type="noConversion"/>
  </si>
  <si>
    <t>MultnumFa10</t>
    <phoneticPr fontId="1" type="noConversion"/>
  </si>
  <si>
    <t>Spring11</t>
    <phoneticPr fontId="1" type="noConversion"/>
  </si>
  <si>
    <t>MultnumS11</t>
    <phoneticPr fontId="1" type="noConversion"/>
  </si>
  <si>
    <t>Gloeckler</t>
    <phoneticPr fontId="1" type="noConversion"/>
  </si>
  <si>
    <t>Bentley</t>
    <phoneticPr fontId="1" type="noConversion"/>
  </si>
</sst>
</file>

<file path=xl/styles.xml><?xml version="1.0" encoding="utf-8"?>
<styleSheet xmlns="http://schemas.openxmlformats.org/spreadsheetml/2006/main">
  <fonts count="4">
    <font>
      <sz val="10"/>
      <name val="Verdana"/>
    </font>
    <font>
      <sz val="8"/>
      <name val="Verdana"/>
    </font>
    <font>
      <b/>
      <sz val="10"/>
      <color indexed="12"/>
      <name val="Verdana"/>
    </font>
    <font>
      <sz val="10"/>
      <color indexed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18"/>
  <sheetViews>
    <sheetView tabSelected="1" workbookViewId="0">
      <selection activeCell="M6" sqref="M6"/>
    </sheetView>
  </sheetViews>
  <sheetFormatPr baseColWidth="10" defaultRowHeight="13"/>
  <cols>
    <col min="6" max="6" width="10.7109375" customWidth="1"/>
  </cols>
  <sheetData>
    <row r="1" spans="1:13">
      <c r="B1" t="s">
        <v>0</v>
      </c>
    </row>
    <row r="3" spans="1:13">
      <c r="A3" t="s">
        <v>1</v>
      </c>
      <c r="B3" t="s">
        <v>2</v>
      </c>
      <c r="C3" t="s">
        <v>3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  <c r="L3" t="s">
        <v>4</v>
      </c>
      <c r="M3" t="s">
        <v>5</v>
      </c>
    </row>
    <row r="4" spans="1:13">
      <c r="A4" t="s">
        <v>6</v>
      </c>
      <c r="B4">
        <v>-61.58</v>
      </c>
      <c r="C4">
        <f>B4*16</f>
        <v>-985.28</v>
      </c>
      <c r="D4">
        <v>-30.04</v>
      </c>
      <c r="E4">
        <f>D4*64</f>
        <v>-1922.56</v>
      </c>
      <c r="H4">
        <v>-17.64</v>
      </c>
      <c r="I4">
        <f>H4*64</f>
        <v>-1128.96</v>
      </c>
      <c r="J4">
        <v>-25.33</v>
      </c>
      <c r="K4">
        <f>J4*40</f>
        <v>-1013.1999999999999</v>
      </c>
      <c r="L4">
        <f>C4+E4+I4+K4</f>
        <v>-5050</v>
      </c>
      <c r="M4">
        <f>L4/(16+64+64+40)</f>
        <v>-27.445652173913043</v>
      </c>
    </row>
    <row r="5" spans="1:13" s="1" customFormat="1">
      <c r="A5" s="1" t="s">
        <v>28</v>
      </c>
      <c r="B5" s="1">
        <v>1.27</v>
      </c>
      <c r="C5" s="1">
        <f t="shared" ref="C5:C18" si="0">B5*16</f>
        <v>20.32</v>
      </c>
      <c r="D5" s="1">
        <v>-3.76</v>
      </c>
      <c r="E5" s="1">
        <f t="shared" ref="E5:E18" si="1">D5*64</f>
        <v>-240.64</v>
      </c>
      <c r="F5" s="1">
        <v>-2.73</v>
      </c>
      <c r="G5" s="1">
        <f>F5*66</f>
        <v>-180.18</v>
      </c>
      <c r="H5" s="1">
        <v>-11.22</v>
      </c>
      <c r="I5" s="1">
        <f t="shared" ref="I5:I18" si="2">H5*64</f>
        <v>-718.08</v>
      </c>
      <c r="J5" s="1">
        <v>-9.66</v>
      </c>
      <c r="K5" s="1">
        <f t="shared" ref="K5:K18" si="3">J5*40</f>
        <v>-386.4</v>
      </c>
      <c r="L5" s="1">
        <f>C5+E5+G5+J5</f>
        <v>-410.16</v>
      </c>
      <c r="M5" s="1">
        <f>L5/(16+64+66+40)</f>
        <v>-2.2051612903225806</v>
      </c>
    </row>
    <row r="6" spans="1:13">
      <c r="A6" t="s">
        <v>7</v>
      </c>
      <c r="B6">
        <v>-12.91</v>
      </c>
      <c r="C6">
        <f t="shared" si="0"/>
        <v>-206.56</v>
      </c>
      <c r="D6">
        <v>-13.1</v>
      </c>
      <c r="E6">
        <f t="shared" si="1"/>
        <v>-838.4</v>
      </c>
      <c r="G6">
        <f t="shared" ref="G6:G18" si="4">F6*66</f>
        <v>0</v>
      </c>
      <c r="H6">
        <v>-13.93</v>
      </c>
      <c r="I6">
        <f t="shared" si="2"/>
        <v>-891.52</v>
      </c>
      <c r="K6">
        <f t="shared" si="3"/>
        <v>0</v>
      </c>
    </row>
    <row r="7" spans="1:13">
      <c r="A7" t="s">
        <v>8</v>
      </c>
      <c r="B7">
        <v>-15.17</v>
      </c>
      <c r="C7">
        <f t="shared" si="0"/>
        <v>-242.72</v>
      </c>
      <c r="D7">
        <v>-1.36</v>
      </c>
      <c r="E7">
        <f t="shared" si="1"/>
        <v>-87.04</v>
      </c>
      <c r="G7">
        <f t="shared" si="4"/>
        <v>0</v>
      </c>
      <c r="H7">
        <v>-3.83</v>
      </c>
      <c r="I7">
        <f t="shared" si="2"/>
        <v>-245.12</v>
      </c>
      <c r="J7">
        <v>-8.5</v>
      </c>
      <c r="K7">
        <f t="shared" si="3"/>
        <v>-340</v>
      </c>
      <c r="L7">
        <f t="shared" ref="L5:L18" si="5">C7+E7+I7+K7</f>
        <v>-914.88</v>
      </c>
      <c r="M7">
        <f>L7/(16+64+64+40)</f>
        <v>-4.9721739130434779</v>
      </c>
    </row>
    <row r="8" spans="1:13">
      <c r="A8" t="s">
        <v>9</v>
      </c>
      <c r="B8">
        <v>-11.53</v>
      </c>
      <c r="C8">
        <f t="shared" si="0"/>
        <v>-184.48</v>
      </c>
      <c r="D8">
        <v>-17.02</v>
      </c>
      <c r="E8">
        <f t="shared" si="1"/>
        <v>-1089.28</v>
      </c>
      <c r="G8">
        <f t="shared" si="4"/>
        <v>0</v>
      </c>
      <c r="H8">
        <v>-15.02</v>
      </c>
      <c r="I8">
        <f t="shared" si="2"/>
        <v>-961.28</v>
      </c>
      <c r="J8">
        <v>-16.739999999999998</v>
      </c>
      <c r="K8">
        <f t="shared" si="3"/>
        <v>-669.59999999999991</v>
      </c>
      <c r="L8">
        <f t="shared" si="5"/>
        <v>-2904.64</v>
      </c>
      <c r="M8">
        <f t="shared" ref="M8:M11" si="6">L8/(16+64+64+40)</f>
        <v>-15.786086956521739</v>
      </c>
    </row>
    <row r="9" spans="1:13">
      <c r="A9" t="s">
        <v>10</v>
      </c>
      <c r="B9">
        <v>-33.299999999999997</v>
      </c>
      <c r="C9">
        <f t="shared" si="0"/>
        <v>-532.79999999999995</v>
      </c>
      <c r="D9">
        <v>-13.14</v>
      </c>
      <c r="E9">
        <f t="shared" si="1"/>
        <v>-840.96</v>
      </c>
      <c r="G9">
        <f t="shared" si="4"/>
        <v>0</v>
      </c>
      <c r="H9">
        <v>-7.44</v>
      </c>
      <c r="I9">
        <f t="shared" si="2"/>
        <v>-476.16</v>
      </c>
      <c r="J9">
        <v>-9.4600000000000009</v>
      </c>
      <c r="K9">
        <f t="shared" si="3"/>
        <v>-378.40000000000003</v>
      </c>
      <c r="L9">
        <f t="shared" si="5"/>
        <v>-2228.3200000000002</v>
      </c>
      <c r="M9">
        <f t="shared" si="6"/>
        <v>-12.110434782608696</v>
      </c>
    </row>
    <row r="10" spans="1:13">
      <c r="A10" t="s">
        <v>11</v>
      </c>
      <c r="B10">
        <v>-7.2</v>
      </c>
      <c r="C10">
        <f t="shared" si="0"/>
        <v>-115.2</v>
      </c>
      <c r="D10">
        <v>-14.44</v>
      </c>
      <c r="E10">
        <f t="shared" si="1"/>
        <v>-924.16</v>
      </c>
      <c r="G10">
        <f t="shared" si="4"/>
        <v>0</v>
      </c>
      <c r="H10">
        <v>-18.75</v>
      </c>
      <c r="I10">
        <f t="shared" si="2"/>
        <v>-1200</v>
      </c>
      <c r="J10">
        <v>-19.96</v>
      </c>
      <c r="K10">
        <f t="shared" si="3"/>
        <v>-798.40000000000009</v>
      </c>
      <c r="L10">
        <f t="shared" si="5"/>
        <v>-3037.7599999999998</v>
      </c>
      <c r="M10">
        <f t="shared" si="6"/>
        <v>-16.509565217391302</v>
      </c>
    </row>
    <row r="11" spans="1:13">
      <c r="A11" t="s">
        <v>12</v>
      </c>
      <c r="B11">
        <v>-9.4499999999999993</v>
      </c>
      <c r="C11">
        <f t="shared" si="0"/>
        <v>-151.19999999999999</v>
      </c>
      <c r="D11">
        <v>-9.86</v>
      </c>
      <c r="E11">
        <f t="shared" si="1"/>
        <v>-631.04</v>
      </c>
      <c r="G11">
        <f t="shared" si="4"/>
        <v>0</v>
      </c>
      <c r="H11">
        <v>-12.52</v>
      </c>
      <c r="I11">
        <f t="shared" si="2"/>
        <v>-801.28</v>
      </c>
      <c r="J11">
        <v>-4.51</v>
      </c>
      <c r="K11">
        <f t="shared" si="3"/>
        <v>-180.39999999999998</v>
      </c>
      <c r="L11">
        <f t="shared" si="5"/>
        <v>-1763.92</v>
      </c>
      <c r="M11">
        <f t="shared" si="6"/>
        <v>-9.5865217391304345</v>
      </c>
    </row>
    <row r="12" spans="1:13">
      <c r="A12" t="s">
        <v>27</v>
      </c>
      <c r="G12">
        <f t="shared" si="4"/>
        <v>0</v>
      </c>
      <c r="H12">
        <v>-7.16</v>
      </c>
      <c r="I12">
        <f t="shared" si="2"/>
        <v>-458.24</v>
      </c>
      <c r="J12">
        <v>-6.99</v>
      </c>
      <c r="K12">
        <f t="shared" si="3"/>
        <v>-279.60000000000002</v>
      </c>
    </row>
    <row r="13" spans="1:13" s="2" customFormat="1">
      <c r="A13" s="2" t="s">
        <v>13</v>
      </c>
      <c r="C13"/>
      <c r="E13"/>
      <c r="G13">
        <f t="shared" si="4"/>
        <v>0</v>
      </c>
      <c r="I13">
        <f t="shared" si="2"/>
        <v>0</v>
      </c>
      <c r="J13" s="2">
        <v>-10.63</v>
      </c>
      <c r="K13">
        <f t="shared" si="3"/>
        <v>-425.20000000000005</v>
      </c>
      <c r="L13"/>
    </row>
    <row r="14" spans="1:13">
      <c r="A14" t="s">
        <v>14</v>
      </c>
      <c r="B14">
        <v>-53.02</v>
      </c>
      <c r="C14">
        <f t="shared" si="0"/>
        <v>-848.32</v>
      </c>
      <c r="D14">
        <v>-26.35</v>
      </c>
      <c r="E14">
        <f t="shared" si="1"/>
        <v>-1686.4</v>
      </c>
      <c r="G14">
        <f t="shared" si="4"/>
        <v>0</v>
      </c>
      <c r="I14">
        <f t="shared" si="2"/>
        <v>0</v>
      </c>
      <c r="J14">
        <v>-21.12</v>
      </c>
      <c r="K14">
        <f t="shared" si="3"/>
        <v>-844.80000000000007</v>
      </c>
    </row>
    <row r="15" spans="1:13">
      <c r="A15" t="s">
        <v>15</v>
      </c>
      <c r="B15">
        <v>-33.24</v>
      </c>
      <c r="C15">
        <f>B15*20</f>
        <v>-664.80000000000007</v>
      </c>
      <c r="D15">
        <v>-3.15</v>
      </c>
      <c r="E15">
        <f t="shared" si="1"/>
        <v>-201.6</v>
      </c>
      <c r="G15">
        <f t="shared" si="4"/>
        <v>0</v>
      </c>
      <c r="H15">
        <v>-9.26</v>
      </c>
      <c r="I15">
        <f t="shared" si="2"/>
        <v>-592.64</v>
      </c>
      <c r="J15">
        <v>-9.81</v>
      </c>
      <c r="K15">
        <f t="shared" si="3"/>
        <v>-392.40000000000003</v>
      </c>
      <c r="L15">
        <f t="shared" si="5"/>
        <v>-1851.44</v>
      </c>
      <c r="M15">
        <f>L15/(20+64+64+40)</f>
        <v>-9.8480851063829782</v>
      </c>
    </row>
    <row r="16" spans="1:13">
      <c r="A16" t="s">
        <v>16</v>
      </c>
      <c r="B16">
        <v>-56.04</v>
      </c>
      <c r="C16">
        <f t="shared" si="0"/>
        <v>-896.64</v>
      </c>
      <c r="D16">
        <v>-19.47</v>
      </c>
      <c r="E16">
        <f t="shared" si="1"/>
        <v>-1246.08</v>
      </c>
      <c r="G16">
        <f t="shared" si="4"/>
        <v>0</v>
      </c>
      <c r="H16">
        <v>-32.54</v>
      </c>
      <c r="I16">
        <f t="shared" si="2"/>
        <v>-2082.56</v>
      </c>
      <c r="J16">
        <v>-8.2899999999999991</v>
      </c>
      <c r="K16">
        <f t="shared" si="3"/>
        <v>-331.59999999999997</v>
      </c>
      <c r="L16">
        <f t="shared" si="5"/>
        <v>-4556.88</v>
      </c>
      <c r="M16">
        <f>L16/(16+64+64+40)</f>
        <v>-24.765652173913043</v>
      </c>
    </row>
    <row r="17" spans="1:13">
      <c r="A17" t="s">
        <v>17</v>
      </c>
      <c r="B17">
        <v>-54.94</v>
      </c>
      <c r="C17">
        <f t="shared" si="0"/>
        <v>-879.04</v>
      </c>
      <c r="D17">
        <v>-30.29</v>
      </c>
      <c r="E17">
        <f t="shared" si="1"/>
        <v>-1938.56</v>
      </c>
      <c r="G17">
        <f t="shared" si="4"/>
        <v>0</v>
      </c>
      <c r="H17">
        <v>-40.369999999999997</v>
      </c>
      <c r="I17">
        <f t="shared" si="2"/>
        <v>-2583.6799999999998</v>
      </c>
      <c r="J17">
        <v>-9.9499999999999993</v>
      </c>
      <c r="K17">
        <f t="shared" si="3"/>
        <v>-398</v>
      </c>
      <c r="L17">
        <f t="shared" si="5"/>
        <v>-5799.28</v>
      </c>
      <c r="M17">
        <f>L17/(16+64+64+40)</f>
        <v>-31.517826086956521</v>
      </c>
    </row>
    <row r="18" spans="1:13">
      <c r="A18" t="s">
        <v>18</v>
      </c>
      <c r="B18">
        <v>-47.5</v>
      </c>
      <c r="C18">
        <f t="shared" si="0"/>
        <v>-760</v>
      </c>
      <c r="D18">
        <v>-14.1</v>
      </c>
      <c r="E18">
        <f t="shared" si="1"/>
        <v>-902.4</v>
      </c>
      <c r="F18">
        <v>-26.31</v>
      </c>
      <c r="G18">
        <f t="shared" si="4"/>
        <v>-1736.4599999999998</v>
      </c>
      <c r="H18">
        <v>-13.1</v>
      </c>
      <c r="I18">
        <f t="shared" si="2"/>
        <v>-838.4</v>
      </c>
      <c r="J18">
        <v>-23.45</v>
      </c>
      <c r="K18">
        <f t="shared" si="3"/>
        <v>-938</v>
      </c>
      <c r="L18">
        <f>E18+G18+I18+K18</f>
        <v>-4415.26</v>
      </c>
      <c r="M18">
        <f>L18/(64+66+64+40)</f>
        <v>-18.868632478632481</v>
      </c>
    </row>
  </sheetData>
  <phoneticPr fontId="1" type="noConversion"/>
  <pageMargins left="0.75" right="0.75" top="1" bottom="1" header="0.5" footer="0.5"/>
  <colBreaks count="2" manualBreakCount="2">
    <brk id="6" max="1048575" man="1"/>
    <brk id="12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UAlbany, SUNY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A. Lazear</dc:creator>
  <cp:lastModifiedBy>Ross A. Lazear</cp:lastModifiedBy>
  <dcterms:created xsi:type="dcterms:W3CDTF">2010-03-13T17:00:24Z</dcterms:created>
  <dcterms:modified xsi:type="dcterms:W3CDTF">2011-03-25T23:56:16Z</dcterms:modified>
</cp:coreProperties>
</file>